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5B52E2F-4E27-420A-9590-017D39FD191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aporti Financiar" sheetId="1" r:id="rId1"/>
  </sheets>
  <definedNames>
    <definedName name="_xlnm.Print_Area" localSheetId="0">'Raporti Financiar'!$A$1:$J$53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3" i="1" l="1"/>
  <c r="B44" i="1"/>
  <c r="B45" i="1"/>
  <c r="B42" i="1"/>
  <c r="E38" i="1"/>
  <c r="D38" i="1"/>
  <c r="F27" i="1"/>
  <c r="F26" i="1"/>
  <c r="F25" i="1"/>
  <c r="F18" i="1"/>
  <c r="F17" i="1"/>
  <c r="F13" i="1"/>
  <c r="B46" i="1" l="1"/>
  <c r="C46" i="1" s="1"/>
  <c r="F38" i="1"/>
  <c r="C42" i="1"/>
  <c r="C44" i="1"/>
  <c r="C43" i="1"/>
  <c r="C45" i="1"/>
</calcChain>
</file>

<file path=xl/sharedStrings.xml><?xml version="1.0" encoding="utf-8"?>
<sst xmlns="http://schemas.openxmlformats.org/spreadsheetml/2006/main" count="195" uniqueCount="119">
  <si>
    <t>Republika e Kosovës
Republika Kosova-Republic of Kosovo
Qeveria – Vlada – Government
Ministria e Sportit dhe Rinisë – Ministarstvo Sporta i Omladine – Ministry of Sport and Youth</t>
  </si>
  <si>
    <t>Emri I Organizates</t>
  </si>
  <si>
    <t>1. INFORMACIONI BAZË</t>
  </si>
  <si>
    <t>Federata:</t>
  </si>
  <si>
    <t>Nr. i Memorandumit:</t>
  </si>
  <si>
    <t>Periudha e raportimit:</t>
  </si>
  <si>
    <t>Totali i TM (€):</t>
  </si>
  <si>
    <t>2. PASQYRA E SHPENZIMEVE</t>
  </si>
  <si>
    <t>Nr.</t>
  </si>
  <si>
    <t>Linja buxhetore sipas memorandumit</t>
  </si>
  <si>
    <t>Kategoria sipas Memorandumit</t>
  </si>
  <si>
    <t>Planifikimi sipas aktiviteteve (€)</t>
  </si>
  <si>
    <t>Shpenzimet sipas TM (€)</t>
  </si>
  <si>
    <t>Diferenca (€)</t>
  </si>
  <si>
    <t>Data e pagesës</t>
  </si>
  <si>
    <t>Emri i përfituesit</t>
  </si>
  <si>
    <t>TM</t>
  </si>
  <si>
    <t>Numri i faturës ose kontrates</t>
  </si>
  <si>
    <t>Kategoria I – Qeverisje e mirë</t>
  </si>
  <si>
    <t>Kategoria II – Performanca në sportin garues</t>
  </si>
  <si>
    <t>Kategoria IV – Zhvillimi i Diplomacisë dhe turizmit sportiv</t>
  </si>
  <si>
    <t>TOTALI</t>
  </si>
  <si>
    <t>3. PËRQINDJA E SHPENZIMEVE SIPAS KATEGORIVE</t>
  </si>
  <si>
    <t>Kategoria</t>
  </si>
  <si>
    <t>Shuma sipas kategorisë (€)</t>
  </si>
  <si>
    <t>% e totalit të TM</t>
  </si>
  <si>
    <t>Kategoria III – Ndërtimi i një shoqërie aktive dhe të shëndetshme</t>
  </si>
  <si>
    <t>4. DEKLARIM DHE NËNSHKRIME</t>
  </si>
  <si>
    <t>Deklarojmë se të dhënat e paraqitura në këtë formular janë të sakta dhe në përputhje me dokumentacionin financiar mbështetës.</t>
  </si>
  <si>
    <t>Formulari duhet te printohet ne format A4</t>
  </si>
  <si>
    <t>Vula / Data</t>
  </si>
  <si>
    <t>TM1</t>
  </si>
  <si>
    <t>20260325</t>
  </si>
  <si>
    <t>Federata e Notit e Kosovës</t>
  </si>
  <si>
    <t>30.01.2026</t>
  </si>
  <si>
    <t>Veton Telaku</t>
  </si>
  <si>
    <t>27.02.2026</t>
  </si>
  <si>
    <t>Paga muaji Janar - Sekretari Gjeneral</t>
  </si>
  <si>
    <t>Paga muaji Shkurt - Sekretri Gjeneral</t>
  </si>
  <si>
    <t>Paga Muaji Shkurt - Zyrtare Administrative</t>
  </si>
  <si>
    <t>Endrita Jashanica</t>
  </si>
  <si>
    <t>Paga Muaji Mars - Zyrtare Administrative</t>
  </si>
  <si>
    <t>23.03.2026</t>
  </si>
  <si>
    <t>Tatim Mujor - Periudha 2</t>
  </si>
  <si>
    <t>16.03.2026</t>
  </si>
  <si>
    <t>Administrata Tatimore</t>
  </si>
  <si>
    <t>MFA2E80546685050</t>
  </si>
  <si>
    <t>Kontribute Pensionale - Periudha 2</t>
  </si>
  <si>
    <t>MFAKP80546685068</t>
  </si>
  <si>
    <t>02.03.2026</t>
  </si>
  <si>
    <t>26.03.2026</t>
  </si>
  <si>
    <t>27.01.2026</t>
  </si>
  <si>
    <t>Pajisje Logjistike</t>
  </si>
  <si>
    <t>07.02.2026</t>
  </si>
  <si>
    <t>NTG Blendi</t>
  </si>
  <si>
    <t>1-02-210-003-26</t>
  </si>
  <si>
    <t>2-02-210-003-26</t>
  </si>
  <si>
    <t>17.03.2026</t>
  </si>
  <si>
    <t>4-02-210-003-26</t>
  </si>
  <si>
    <t>Shpenzime per emaila zyrtar</t>
  </si>
  <si>
    <t>Zoho Corporation B.V.</t>
  </si>
  <si>
    <t>92852928</t>
  </si>
  <si>
    <t>My Travel</t>
  </si>
  <si>
    <t>Auster Sport und Wellnessbad</t>
  </si>
  <si>
    <t>427636</t>
  </si>
  <si>
    <t>Billa AG</t>
  </si>
  <si>
    <t>837</t>
  </si>
  <si>
    <t>27.03.2026</t>
  </si>
  <si>
    <t>KocheGenussAtel ier Sporgasse</t>
  </si>
  <si>
    <t>1769104431678</t>
  </si>
  <si>
    <t>Carinthia Transfers</t>
  </si>
  <si>
    <t>4059</t>
  </si>
  <si>
    <t>28.03.2026</t>
  </si>
  <si>
    <t>9014</t>
  </si>
  <si>
    <t>29.03.2026</t>
  </si>
  <si>
    <t>Bistro Auster</t>
  </si>
  <si>
    <t>90464</t>
  </si>
  <si>
    <t>12.03.2026</t>
  </si>
  <si>
    <t>Buki Design</t>
  </si>
  <si>
    <t>24-210-001-26</t>
  </si>
  <si>
    <t>20260332</t>
  </si>
  <si>
    <t>World Aquatics</t>
  </si>
  <si>
    <t>I-43383</t>
  </si>
  <si>
    <t>Matje Eltronike Panela</t>
  </si>
  <si>
    <t>09.02.2026</t>
  </si>
  <si>
    <t>Velart Skopje</t>
  </si>
  <si>
    <t>23-06</t>
  </si>
  <si>
    <t>131/2026</t>
  </si>
  <si>
    <t>03.06.2026</t>
  </si>
  <si>
    <r>
      <rPr>
        <sz val="11"/>
        <rFont val="Cambria"/>
        <family val="1"/>
      </rPr>
      <t>TM:</t>
    </r>
    <r>
      <rPr>
        <b/>
        <sz val="11"/>
        <rFont val="Cambria"/>
        <family val="1"/>
        <charset val="1"/>
      </rPr>
      <t xml:space="preserve"> TM1 </t>
    </r>
  </si>
  <si>
    <r>
      <rPr>
        <sz val="11"/>
        <rFont val="Cambria"/>
        <family val="1"/>
      </rPr>
      <t>Data e pranimit të mjeteve</t>
    </r>
    <r>
      <rPr>
        <b/>
        <sz val="11"/>
        <rFont val="Cambria"/>
        <family val="1"/>
        <charset val="1"/>
      </rPr>
      <t>: 03.06.2026</t>
    </r>
  </si>
  <si>
    <t>14.04.2026</t>
  </si>
  <si>
    <t>Tatim Mujor - Periudha 3</t>
  </si>
  <si>
    <t>Kontribute Pensionale - Periudha 3</t>
  </si>
  <si>
    <t>MFA2E8055308973K</t>
  </si>
  <si>
    <t>MFAKP8055308974S</t>
  </si>
  <si>
    <t>223/2025</t>
  </si>
  <si>
    <t>224/2025</t>
  </si>
  <si>
    <t>254/2026</t>
  </si>
  <si>
    <t>Paga muaji Shkurt - Puntori Teknik</t>
  </si>
  <si>
    <t>08.06.2026</t>
  </si>
  <si>
    <t>Sejdi Abdullahu</t>
  </si>
  <si>
    <t>225/2025</t>
  </si>
  <si>
    <r>
      <t xml:space="preserve">Data e dorëzimit: </t>
    </r>
    <r>
      <rPr>
        <b/>
        <sz val="11"/>
        <rFont val="Cambria"/>
        <family val="1"/>
      </rPr>
      <t>08.06.2026</t>
    </r>
  </si>
  <si>
    <t>Rita Zeqiri</t>
  </si>
  <si>
    <t>Derivate - Udhetim Zyrtar</t>
  </si>
  <si>
    <t>01.01-31.03.2026</t>
  </si>
  <si>
    <t>Ushqim dhe Pije per zyrtaret e FNK</t>
  </si>
  <si>
    <t>Janar - Mars 2026</t>
  </si>
  <si>
    <t xml:space="preserve">Multination Youth Graz - Bileta udhetimi </t>
  </si>
  <si>
    <t>Multination Youth Graz - Starte te sportisteve</t>
  </si>
  <si>
    <t>Multination Youth Graz - Ushqim dhe Pije</t>
  </si>
  <si>
    <t>Multination Youth Graz - Pije</t>
  </si>
  <si>
    <t>Multination Youth Graz - Transport</t>
  </si>
  <si>
    <t>Multination Youth Graz - Veshje Sportive</t>
  </si>
  <si>
    <t xml:space="preserve">Multination Junior Prage - Bileta udhetimi </t>
  </si>
  <si>
    <t xml:space="preserve">Pagese World Auqatics </t>
  </si>
  <si>
    <t>Sekretar i Pergjithshem</t>
  </si>
  <si>
    <t>Kryetarja e Federatës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</si>
</sst>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;\-"/>
    <numFmt numFmtId="165" formatCode="dd/mm/yyyy"/>
    <numFmt numFmtId="166" formatCode="0.0%"/>
  </numFmts>
  <fonts count="13" x14ac:knownFonts="1">
    <font>
      <sz val="11"/>
      <color theme="1"/>
      <name val="Calibri"/>
      <family val="2"/>
      <charset val="1"/>
    </font>
    <font>
      <b/>
      <sz val="11"/>
      <name val="Cambria"/>
      <family val="1"/>
      <charset val="1"/>
    </font>
    <font>
      <b/>
      <sz val="11"/>
      <color rgb="FFFFFFFF"/>
      <name val="Times New Roman"/>
      <family val="1"/>
      <charset val="1"/>
    </font>
    <font>
      <i/>
      <sz val="11"/>
      <color rgb="FF666666"/>
      <name val="Cambria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color rgb="FF0000FF"/>
      <name val="Calibri"/>
      <charset val="1"/>
    </font>
    <font>
      <b/>
      <sz val="10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9"/>
      <color theme="1"/>
      <name val="Calibri"/>
      <family val="2"/>
      <charset val="1"/>
    </font>
    <font>
      <sz val="11"/>
      <name val="Cambria"/>
      <family val="1"/>
    </font>
    <font>
      <b/>
      <sz val="11"/>
      <name val="Cambria"/>
      <family val="1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rgb="FF666666"/>
      </patternFill>
    </fill>
    <fill>
      <patternFill patternType="solid">
        <fgColor rgb="FFD9EAF7"/>
        <bgColor rgb="FFE7E6E6"/>
      </patternFill>
    </fill>
    <fill>
      <patternFill patternType="solid">
        <fgColor theme="2"/>
        <bgColor rgb="FFE7E6E6"/>
      </patternFill>
    </fill>
    <fill>
      <patternFill patternType="solid">
        <fgColor rgb="FFE7E6E6"/>
        <bgColor rgb="FFEEECE1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/>
    <xf numFmtId="49" fontId="0" fillId="2" borderId="0" xfId="0" applyNumberFormat="1" applyFill="1"/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0" fillId="0" borderId="4" xfId="0" applyBorder="1"/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164" fontId="1" fillId="0" borderId="2" xfId="0" applyNumberFormat="1" applyFont="1" applyBorder="1"/>
    <xf numFmtId="49" fontId="0" fillId="0" borderId="2" xfId="0" applyNumberFormat="1" applyBorder="1"/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6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6" fontId="1" fillId="0" borderId="2" xfId="0" applyNumberFormat="1" applyFont="1" applyBorder="1"/>
    <xf numFmtId="0" fontId="1" fillId="0" borderId="6" xfId="0" applyFont="1" applyBorder="1" applyAlignment="1">
      <alignment horizontal="left"/>
    </xf>
    <xf numFmtId="0" fontId="0" fillId="0" borderId="7" xfId="0" applyBorder="1"/>
    <xf numFmtId="0" fontId="1" fillId="0" borderId="7" xfId="0" applyFont="1" applyBorder="1"/>
    <xf numFmtId="49" fontId="0" fillId="0" borderId="8" xfId="0" applyNumberFormat="1" applyBorder="1"/>
    <xf numFmtId="0" fontId="0" fillId="0" borderId="9" xfId="0" applyBorder="1"/>
    <xf numFmtId="49" fontId="0" fillId="0" borderId="5" xfId="0" applyNumberFormat="1" applyBorder="1"/>
    <xf numFmtId="0" fontId="0" fillId="6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D9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7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showGridLines="0" tabSelected="1" zoomScale="85" zoomScaleNormal="85" workbookViewId="0">
      <pane ySplit="10" topLeftCell="A11" activePane="bottomLeft" state="frozen"/>
      <selection pane="bottomLeft" activeCell="C55" sqref="C55"/>
    </sheetView>
  </sheetViews>
  <sheetFormatPr defaultColWidth="8.7109375" defaultRowHeight="15" customHeight="1" x14ac:dyDescent="0.25"/>
  <cols>
    <col min="1" max="1" width="18" style="2" customWidth="1"/>
    <col min="2" max="2" width="19.28515625" customWidth="1"/>
    <col min="3" max="3" width="24.42578125" customWidth="1"/>
    <col min="4" max="4" width="15.5703125" customWidth="1"/>
    <col min="5" max="5" width="21.140625" customWidth="1"/>
    <col min="6" max="6" width="14.85546875" customWidth="1"/>
    <col min="7" max="7" width="15.85546875" customWidth="1"/>
    <col min="8" max="8" width="13.7109375" customWidth="1"/>
    <col min="9" max="9" width="10" style="38" customWidth="1"/>
    <col min="10" max="10" width="20" style="3" customWidth="1"/>
  </cols>
  <sheetData>
    <row r="1" spans="1:10" ht="84" customHeight="1" x14ac:dyDescent="0.25">
      <c r="A1" s="53"/>
      <c r="B1" s="53"/>
      <c r="C1" s="54" t="s">
        <v>0</v>
      </c>
      <c r="D1" s="54"/>
      <c r="E1" s="54"/>
      <c r="F1" s="54"/>
      <c r="G1" s="54"/>
      <c r="H1" s="54"/>
      <c r="I1" s="54"/>
      <c r="J1" s="4"/>
    </row>
    <row r="2" spans="1:10" ht="17.25" customHeight="1" x14ac:dyDescent="0.25">
      <c r="A2" s="53"/>
      <c r="B2" s="53"/>
      <c r="C2" s="54"/>
      <c r="D2" s="54"/>
      <c r="E2" s="54"/>
      <c r="F2" s="54"/>
      <c r="G2" s="54"/>
      <c r="H2" s="54"/>
      <c r="I2" s="54"/>
      <c r="J2" s="4"/>
    </row>
    <row r="3" spans="1:10" ht="18" hidden="1" customHeight="1" x14ac:dyDescent="0.25">
      <c r="A3" s="53"/>
      <c r="B3" s="53"/>
      <c r="C3" s="55" t="s">
        <v>1</v>
      </c>
      <c r="D3" s="55"/>
      <c r="E3" s="55"/>
      <c r="F3" s="55"/>
      <c r="G3" s="55"/>
      <c r="H3" s="55"/>
      <c r="I3" s="55"/>
    </row>
    <row r="4" spans="1:10" ht="18" customHeight="1" x14ac:dyDescent="0.25"/>
    <row r="5" spans="1:10" ht="19.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</row>
    <row r="6" spans="1:10" s="6" customFormat="1" ht="15" customHeight="1" x14ac:dyDescent="0.25">
      <c r="A6" s="5" t="s">
        <v>3</v>
      </c>
      <c r="B6" s="47" t="s">
        <v>33</v>
      </c>
      <c r="C6" s="48"/>
      <c r="D6" s="48"/>
      <c r="E6" s="48"/>
      <c r="G6" s="51" t="s">
        <v>89</v>
      </c>
      <c r="H6" s="50"/>
      <c r="I6" s="50"/>
      <c r="J6" s="7"/>
    </row>
    <row r="7" spans="1:10" s="6" customFormat="1" ht="28.5" customHeight="1" x14ac:dyDescent="0.25">
      <c r="A7" s="8" t="s">
        <v>4</v>
      </c>
      <c r="B7" s="47" t="s">
        <v>87</v>
      </c>
      <c r="C7" s="48"/>
      <c r="D7" s="48"/>
      <c r="E7" s="48"/>
      <c r="G7" s="49" t="s">
        <v>103</v>
      </c>
      <c r="H7" s="50"/>
      <c r="I7" s="50"/>
      <c r="J7" s="7"/>
    </row>
    <row r="8" spans="1:10" s="6" customFormat="1" ht="28.5" customHeight="1" x14ac:dyDescent="0.25">
      <c r="A8" s="5" t="s">
        <v>5</v>
      </c>
      <c r="B8" s="47" t="s">
        <v>108</v>
      </c>
      <c r="C8" s="48"/>
      <c r="D8" s="48"/>
      <c r="E8" s="48"/>
      <c r="G8" s="51" t="s">
        <v>90</v>
      </c>
      <c r="H8" s="50"/>
      <c r="I8" s="50"/>
      <c r="J8" s="7"/>
    </row>
    <row r="9" spans="1:10" ht="18" customHeight="1" x14ac:dyDescent="0.25">
      <c r="A9" s="5" t="s">
        <v>6</v>
      </c>
      <c r="B9" s="52">
        <v>20661.830000000002</v>
      </c>
      <c r="C9" s="52"/>
      <c r="D9" s="52"/>
      <c r="E9" s="52"/>
      <c r="F9" s="9"/>
      <c r="G9" s="9"/>
      <c r="H9" s="9"/>
      <c r="I9" s="39"/>
    </row>
    <row r="10" spans="1:10" ht="19.5" customHeight="1" x14ac:dyDescent="0.25">
      <c r="A10" s="44" t="s">
        <v>7</v>
      </c>
      <c r="B10" s="44"/>
      <c r="C10" s="44"/>
      <c r="D10" s="44"/>
      <c r="E10" s="44"/>
      <c r="F10" s="44"/>
      <c r="G10" s="44"/>
      <c r="H10" s="44"/>
      <c r="I10" s="44"/>
    </row>
    <row r="11" spans="1:10" s="14" customFormat="1" ht="50.25" customHeight="1" x14ac:dyDescent="0.25">
      <c r="A11" s="10" t="s">
        <v>8</v>
      </c>
      <c r="B11" s="11" t="s">
        <v>9</v>
      </c>
      <c r="C11" s="11" t="s">
        <v>10</v>
      </c>
      <c r="D11" s="12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  <c r="I11" s="11" t="s">
        <v>16</v>
      </c>
      <c r="J11" s="13" t="s">
        <v>17</v>
      </c>
    </row>
    <row r="12" spans="1:10" ht="45" customHeight="1" x14ac:dyDescent="0.25">
      <c r="A12" s="37">
        <v>1</v>
      </c>
      <c r="B12" s="1" t="s">
        <v>37</v>
      </c>
      <c r="C12" s="1" t="s">
        <v>18</v>
      </c>
      <c r="D12" s="16"/>
      <c r="E12" s="17">
        <v>601</v>
      </c>
      <c r="F12" s="17"/>
      <c r="G12" s="18" t="s">
        <v>34</v>
      </c>
      <c r="H12" s="1" t="s">
        <v>35</v>
      </c>
      <c r="I12" s="40" t="s">
        <v>31</v>
      </c>
      <c r="J12" s="19" t="s">
        <v>96</v>
      </c>
    </row>
    <row r="13" spans="1:10" ht="45" customHeight="1" x14ac:dyDescent="0.25">
      <c r="A13" s="15"/>
      <c r="B13" s="1" t="s">
        <v>38</v>
      </c>
      <c r="C13" s="1" t="s">
        <v>18</v>
      </c>
      <c r="D13" s="16"/>
      <c r="E13" s="17">
        <v>601</v>
      </c>
      <c r="F13" s="17" t="str">
        <f t="shared" ref="F13:F38" si="0">IF(OR(D13="",E13=""),"",D13-E13)</f>
        <v/>
      </c>
      <c r="G13" s="18" t="s">
        <v>36</v>
      </c>
      <c r="H13" s="1" t="s">
        <v>35</v>
      </c>
      <c r="I13" s="40" t="s">
        <v>31</v>
      </c>
      <c r="J13" s="19" t="s">
        <v>96</v>
      </c>
    </row>
    <row r="14" spans="1:10" ht="45" customHeight="1" x14ac:dyDescent="0.25">
      <c r="A14" s="15"/>
      <c r="B14" s="1" t="s">
        <v>39</v>
      </c>
      <c r="C14" s="1" t="s">
        <v>18</v>
      </c>
      <c r="D14" s="16"/>
      <c r="E14" s="17">
        <v>501</v>
      </c>
      <c r="F14" s="17"/>
      <c r="G14" s="18" t="s">
        <v>36</v>
      </c>
      <c r="H14" s="1" t="s">
        <v>40</v>
      </c>
      <c r="I14" s="40" t="s">
        <v>31</v>
      </c>
      <c r="J14" s="19" t="s">
        <v>97</v>
      </c>
    </row>
    <row r="15" spans="1:10" ht="45" customHeight="1" x14ac:dyDescent="0.25">
      <c r="A15" s="15"/>
      <c r="B15" s="1" t="s">
        <v>41</v>
      </c>
      <c r="C15" s="1" t="s">
        <v>18</v>
      </c>
      <c r="D15" s="16"/>
      <c r="E15" s="17">
        <v>601</v>
      </c>
      <c r="F15" s="17"/>
      <c r="G15" s="18" t="s">
        <v>42</v>
      </c>
      <c r="H15" s="1" t="s">
        <v>40</v>
      </c>
      <c r="I15" s="40" t="s">
        <v>31</v>
      </c>
      <c r="J15" s="19" t="s">
        <v>98</v>
      </c>
    </row>
    <row r="16" spans="1:10" ht="45" customHeight="1" x14ac:dyDescent="0.25">
      <c r="A16" s="15"/>
      <c r="B16" s="1" t="s">
        <v>99</v>
      </c>
      <c r="C16" s="1" t="s">
        <v>18</v>
      </c>
      <c r="D16" s="16"/>
      <c r="E16" s="17">
        <v>268</v>
      </c>
      <c r="F16" s="17"/>
      <c r="G16" s="18" t="s">
        <v>100</v>
      </c>
      <c r="H16" s="1" t="s">
        <v>101</v>
      </c>
      <c r="I16" s="40" t="s">
        <v>31</v>
      </c>
      <c r="J16" s="19" t="s">
        <v>102</v>
      </c>
    </row>
    <row r="17" spans="1:10" ht="30" customHeight="1" x14ac:dyDescent="0.25">
      <c r="A17" s="15"/>
      <c r="B17" s="1" t="s">
        <v>43</v>
      </c>
      <c r="C17" s="1" t="s">
        <v>18</v>
      </c>
      <c r="D17" s="16"/>
      <c r="E17" s="17">
        <v>90.8</v>
      </c>
      <c r="F17" s="17" t="str">
        <f t="shared" si="0"/>
        <v/>
      </c>
      <c r="G17" s="18" t="s">
        <v>44</v>
      </c>
      <c r="H17" s="1" t="s">
        <v>45</v>
      </c>
      <c r="I17" s="15" t="s">
        <v>31</v>
      </c>
      <c r="J17" s="19" t="s">
        <v>46</v>
      </c>
    </row>
    <row r="18" spans="1:10" ht="55.5" customHeight="1" x14ac:dyDescent="0.25">
      <c r="A18" s="15"/>
      <c r="B18" s="1" t="s">
        <v>47</v>
      </c>
      <c r="C18" s="1" t="s">
        <v>18</v>
      </c>
      <c r="D18" s="16"/>
      <c r="E18" s="17">
        <v>126.06</v>
      </c>
      <c r="F18" s="17" t="str">
        <f t="shared" si="0"/>
        <v/>
      </c>
      <c r="G18" s="18" t="s">
        <v>44</v>
      </c>
      <c r="H18" s="1" t="s">
        <v>45</v>
      </c>
      <c r="I18" s="15" t="s">
        <v>31</v>
      </c>
      <c r="J18" s="19" t="s">
        <v>48</v>
      </c>
    </row>
    <row r="19" spans="1:10" ht="55.5" customHeight="1" x14ac:dyDescent="0.25">
      <c r="A19" s="15"/>
      <c r="B19" s="1" t="s">
        <v>92</v>
      </c>
      <c r="C19" s="1" t="s">
        <v>18</v>
      </c>
      <c r="D19" s="16"/>
      <c r="E19" s="17">
        <v>35.25</v>
      </c>
      <c r="F19" s="17"/>
      <c r="G19" s="18" t="s">
        <v>91</v>
      </c>
      <c r="H19" s="1" t="s">
        <v>45</v>
      </c>
      <c r="I19" s="15" t="s">
        <v>31</v>
      </c>
      <c r="J19" s="19" t="s">
        <v>94</v>
      </c>
    </row>
    <row r="20" spans="1:10" ht="55.5" customHeight="1" x14ac:dyDescent="0.25">
      <c r="A20" s="15"/>
      <c r="B20" s="1" t="s">
        <v>93</v>
      </c>
      <c r="C20" s="1" t="s">
        <v>18</v>
      </c>
      <c r="D20" s="16"/>
      <c r="E20" s="17">
        <v>67.58</v>
      </c>
      <c r="F20" s="17"/>
      <c r="G20" s="18" t="s">
        <v>91</v>
      </c>
      <c r="H20" s="1" t="s">
        <v>45</v>
      </c>
      <c r="I20" s="15" t="s">
        <v>31</v>
      </c>
      <c r="J20" s="19" t="s">
        <v>95</v>
      </c>
    </row>
    <row r="21" spans="1:10" ht="55.5" customHeight="1" x14ac:dyDescent="0.25">
      <c r="A21" s="15"/>
      <c r="B21" s="1" t="s">
        <v>105</v>
      </c>
      <c r="C21" s="1" t="s">
        <v>18</v>
      </c>
      <c r="D21" s="16"/>
      <c r="E21" s="17">
        <v>210</v>
      </c>
      <c r="F21" s="17"/>
      <c r="G21" s="18" t="s">
        <v>106</v>
      </c>
      <c r="H21" s="1"/>
      <c r="I21" s="15" t="s">
        <v>31</v>
      </c>
      <c r="J21" s="19"/>
    </row>
    <row r="22" spans="1:10" ht="55.5" customHeight="1" x14ac:dyDescent="0.25">
      <c r="A22" s="15"/>
      <c r="B22" s="1" t="s">
        <v>107</v>
      </c>
      <c r="C22" s="1" t="s">
        <v>18</v>
      </c>
      <c r="D22" s="16"/>
      <c r="E22" s="17">
        <v>127.73</v>
      </c>
      <c r="F22" s="17"/>
      <c r="G22" s="18" t="s">
        <v>106</v>
      </c>
      <c r="H22" s="1"/>
      <c r="I22" s="15" t="s">
        <v>31</v>
      </c>
      <c r="J22" s="19"/>
    </row>
    <row r="23" spans="1:10" ht="55.5" customHeight="1" x14ac:dyDescent="0.25">
      <c r="A23" s="15"/>
      <c r="B23" s="1" t="s">
        <v>52</v>
      </c>
      <c r="C23" s="1" t="s">
        <v>18</v>
      </c>
      <c r="D23" s="16"/>
      <c r="E23" s="17">
        <v>45.3</v>
      </c>
      <c r="F23" s="17"/>
      <c r="G23" s="18" t="s">
        <v>53</v>
      </c>
      <c r="H23" s="1" t="s">
        <v>54</v>
      </c>
      <c r="I23" s="15" t="s">
        <v>31</v>
      </c>
      <c r="J23" s="19" t="s">
        <v>55</v>
      </c>
    </row>
    <row r="24" spans="1:10" ht="55.5" customHeight="1" x14ac:dyDescent="0.25">
      <c r="A24" s="15"/>
      <c r="B24" s="1" t="s">
        <v>52</v>
      </c>
      <c r="C24" s="1" t="s">
        <v>18</v>
      </c>
      <c r="D24" s="16"/>
      <c r="E24" s="17">
        <v>12</v>
      </c>
      <c r="F24" s="17"/>
      <c r="G24" s="18" t="s">
        <v>53</v>
      </c>
      <c r="H24" s="1" t="s">
        <v>54</v>
      </c>
      <c r="I24" s="15" t="s">
        <v>31</v>
      </c>
      <c r="J24" s="19" t="s">
        <v>56</v>
      </c>
    </row>
    <row r="25" spans="1:10" ht="30" customHeight="1" x14ac:dyDescent="0.25">
      <c r="A25" s="15"/>
      <c r="B25" s="1" t="s">
        <v>52</v>
      </c>
      <c r="C25" s="1" t="s">
        <v>18</v>
      </c>
      <c r="D25" s="16"/>
      <c r="E25" s="17">
        <v>18.5</v>
      </c>
      <c r="F25" s="17" t="str">
        <f t="shared" si="0"/>
        <v/>
      </c>
      <c r="G25" s="18" t="s">
        <v>57</v>
      </c>
      <c r="H25" s="1" t="s">
        <v>54</v>
      </c>
      <c r="I25" s="15" t="s">
        <v>31</v>
      </c>
      <c r="J25" s="19" t="s">
        <v>58</v>
      </c>
    </row>
    <row r="26" spans="1:10" ht="45" x14ac:dyDescent="0.25">
      <c r="A26" s="15"/>
      <c r="B26" s="1" t="s">
        <v>59</v>
      </c>
      <c r="C26" s="1" t="s">
        <v>18</v>
      </c>
      <c r="D26" s="16"/>
      <c r="E26" s="17">
        <v>50.45</v>
      </c>
      <c r="F26" s="17" t="str">
        <f t="shared" si="0"/>
        <v/>
      </c>
      <c r="G26" s="18" t="s">
        <v>49</v>
      </c>
      <c r="H26" s="1" t="s">
        <v>60</v>
      </c>
      <c r="I26" s="15" t="s">
        <v>31</v>
      </c>
      <c r="J26" s="19" t="s">
        <v>61</v>
      </c>
    </row>
    <row r="27" spans="1:10" ht="48.75" customHeight="1" x14ac:dyDescent="0.25">
      <c r="A27" s="37">
        <v>2</v>
      </c>
      <c r="B27" s="1" t="s">
        <v>109</v>
      </c>
      <c r="C27" s="1" t="s">
        <v>19</v>
      </c>
      <c r="D27" s="16"/>
      <c r="E27" s="17">
        <v>3375</v>
      </c>
      <c r="F27" s="17" t="str">
        <f t="shared" si="0"/>
        <v/>
      </c>
      <c r="G27" s="18" t="s">
        <v>88</v>
      </c>
      <c r="H27" s="1" t="s">
        <v>62</v>
      </c>
      <c r="I27" s="15" t="s">
        <v>31</v>
      </c>
      <c r="J27" s="19" t="s">
        <v>32</v>
      </c>
    </row>
    <row r="28" spans="1:10" ht="50.25" customHeight="1" x14ac:dyDescent="0.25">
      <c r="A28" s="15"/>
      <c r="B28" s="1" t="s">
        <v>110</v>
      </c>
      <c r="C28" s="1" t="s">
        <v>19</v>
      </c>
      <c r="D28" s="16"/>
      <c r="E28" s="17">
        <v>70.2</v>
      </c>
      <c r="F28" s="17"/>
      <c r="G28" s="18" t="s">
        <v>50</v>
      </c>
      <c r="H28" s="1" t="s">
        <v>63</v>
      </c>
      <c r="I28" s="15" t="s">
        <v>31</v>
      </c>
      <c r="J28" s="19" t="s">
        <v>64</v>
      </c>
    </row>
    <row r="29" spans="1:10" ht="30" customHeight="1" x14ac:dyDescent="0.25">
      <c r="A29" s="15"/>
      <c r="B29" s="1" t="s">
        <v>111</v>
      </c>
      <c r="C29" s="1" t="s">
        <v>19</v>
      </c>
      <c r="D29" s="16"/>
      <c r="E29" s="17">
        <v>29.41</v>
      </c>
      <c r="F29" s="17"/>
      <c r="G29" s="18" t="s">
        <v>50</v>
      </c>
      <c r="H29" s="1" t="s">
        <v>65</v>
      </c>
      <c r="I29" s="15" t="s">
        <v>31</v>
      </c>
      <c r="J29" s="19" t="s">
        <v>66</v>
      </c>
    </row>
    <row r="30" spans="1:10" ht="40.5" customHeight="1" x14ac:dyDescent="0.25">
      <c r="A30" s="15"/>
      <c r="B30" s="1" t="s">
        <v>112</v>
      </c>
      <c r="C30" s="1" t="s">
        <v>19</v>
      </c>
      <c r="D30" s="16"/>
      <c r="E30" s="17">
        <v>36.4</v>
      </c>
      <c r="F30" s="17"/>
      <c r="G30" s="18" t="s">
        <v>67</v>
      </c>
      <c r="H30" s="1" t="s">
        <v>68</v>
      </c>
      <c r="I30" s="15" t="s">
        <v>31</v>
      </c>
      <c r="J30" s="19" t="s">
        <v>69</v>
      </c>
    </row>
    <row r="31" spans="1:10" ht="36.75" customHeight="1" x14ac:dyDescent="0.25">
      <c r="A31" s="15"/>
      <c r="B31" s="1" t="s">
        <v>113</v>
      </c>
      <c r="C31" s="1" t="s">
        <v>19</v>
      </c>
      <c r="D31" s="16"/>
      <c r="E31" s="17">
        <v>1160</v>
      </c>
      <c r="F31" s="17"/>
      <c r="G31" s="18" t="s">
        <v>67</v>
      </c>
      <c r="H31" s="1" t="s">
        <v>70</v>
      </c>
      <c r="I31" s="15" t="s">
        <v>31</v>
      </c>
      <c r="J31" s="19" t="s">
        <v>71</v>
      </c>
    </row>
    <row r="32" spans="1:10" ht="30" customHeight="1" x14ac:dyDescent="0.25">
      <c r="A32" s="15"/>
      <c r="B32" s="1" t="s">
        <v>112</v>
      </c>
      <c r="C32" s="1" t="s">
        <v>19</v>
      </c>
      <c r="D32" s="16"/>
      <c r="E32" s="17">
        <v>14.82</v>
      </c>
      <c r="F32" s="17"/>
      <c r="G32" s="18" t="s">
        <v>72</v>
      </c>
      <c r="H32" s="1" t="s">
        <v>65</v>
      </c>
      <c r="I32" s="15" t="s">
        <v>31</v>
      </c>
      <c r="J32" s="19" t="s">
        <v>73</v>
      </c>
    </row>
    <row r="33" spans="1:10" ht="30" customHeight="1" x14ac:dyDescent="0.25">
      <c r="A33" s="15"/>
      <c r="B33" s="1" t="s">
        <v>111</v>
      </c>
      <c r="C33" s="1" t="s">
        <v>19</v>
      </c>
      <c r="D33" s="16"/>
      <c r="E33" s="17">
        <v>10.7</v>
      </c>
      <c r="F33" s="17"/>
      <c r="G33" s="18" t="s">
        <v>74</v>
      </c>
      <c r="H33" s="1" t="s">
        <v>75</v>
      </c>
      <c r="I33" s="15" t="s">
        <v>31</v>
      </c>
      <c r="J33" s="19" t="s">
        <v>76</v>
      </c>
    </row>
    <row r="34" spans="1:10" ht="45" customHeight="1" x14ac:dyDescent="0.25">
      <c r="A34" s="15"/>
      <c r="B34" s="1" t="s">
        <v>114</v>
      </c>
      <c r="C34" s="1" t="s">
        <v>19</v>
      </c>
      <c r="D34" s="16"/>
      <c r="E34" s="17">
        <v>161</v>
      </c>
      <c r="F34" s="17"/>
      <c r="G34" s="18" t="s">
        <v>77</v>
      </c>
      <c r="H34" s="1" t="s">
        <v>78</v>
      </c>
      <c r="I34" s="15" t="s">
        <v>31</v>
      </c>
      <c r="J34" s="19" t="s">
        <v>79</v>
      </c>
    </row>
    <row r="35" spans="1:10" ht="45.75" customHeight="1" x14ac:dyDescent="0.25">
      <c r="A35" s="15"/>
      <c r="B35" s="1" t="s">
        <v>115</v>
      </c>
      <c r="C35" s="1" t="s">
        <v>19</v>
      </c>
      <c r="D35" s="16"/>
      <c r="E35" s="17">
        <v>2400</v>
      </c>
      <c r="F35" s="17"/>
      <c r="G35" s="18" t="s">
        <v>88</v>
      </c>
      <c r="H35" s="1" t="s">
        <v>62</v>
      </c>
      <c r="I35" s="15" t="s">
        <v>31</v>
      </c>
      <c r="J35" s="19" t="s">
        <v>80</v>
      </c>
    </row>
    <row r="36" spans="1:10" ht="48" customHeight="1" x14ac:dyDescent="0.25">
      <c r="A36" s="15"/>
      <c r="B36" s="1" t="s">
        <v>116</v>
      </c>
      <c r="C36" s="1" t="s">
        <v>19</v>
      </c>
      <c r="D36" s="16"/>
      <c r="E36" s="17">
        <v>131.66999999999999</v>
      </c>
      <c r="F36" s="17"/>
      <c r="G36" s="18" t="s">
        <v>51</v>
      </c>
      <c r="H36" s="1" t="s">
        <v>81</v>
      </c>
      <c r="I36" s="15" t="s">
        <v>31</v>
      </c>
      <c r="J36" s="19" t="s">
        <v>82</v>
      </c>
    </row>
    <row r="37" spans="1:10" ht="30" customHeight="1" x14ac:dyDescent="0.25">
      <c r="A37" s="15"/>
      <c r="B37" s="1" t="s">
        <v>83</v>
      </c>
      <c r="C37" s="1" t="s">
        <v>19</v>
      </c>
      <c r="D37" s="16"/>
      <c r="E37" s="17">
        <v>9930</v>
      </c>
      <c r="F37" s="17"/>
      <c r="G37" s="18" t="s">
        <v>84</v>
      </c>
      <c r="H37" s="1" t="s">
        <v>85</v>
      </c>
      <c r="I37" s="15" t="s">
        <v>31</v>
      </c>
      <c r="J37" s="19" t="s">
        <v>86</v>
      </c>
    </row>
    <row r="38" spans="1:10" ht="18" customHeight="1" x14ac:dyDescent="0.25">
      <c r="A38" s="20"/>
      <c r="B38" s="21" t="s">
        <v>21</v>
      </c>
      <c r="C38" s="22"/>
      <c r="D38" s="16">
        <f>SUM(D12:D37)</f>
        <v>0</v>
      </c>
      <c r="E38" s="23">
        <f>SUM(E12:E37)</f>
        <v>20674.87</v>
      </c>
      <c r="F38" s="23">
        <f t="shared" si="0"/>
        <v>-20674.87</v>
      </c>
      <c r="G38" s="22"/>
      <c r="H38" s="22"/>
      <c r="I38" s="41"/>
      <c r="J38" s="24"/>
    </row>
    <row r="39" spans="1:10" ht="18" customHeight="1" x14ac:dyDescent="0.25"/>
    <row r="40" spans="1:10" ht="19.5" customHeight="1" x14ac:dyDescent="0.25">
      <c r="A40" s="45" t="s">
        <v>22</v>
      </c>
      <c r="B40" s="45"/>
      <c r="C40" s="45"/>
      <c r="D40" s="45"/>
      <c r="E40" s="45"/>
      <c r="F40" s="45"/>
      <c r="G40" s="45"/>
      <c r="H40" s="45"/>
      <c r="I40" s="45"/>
    </row>
    <row r="41" spans="1:10" ht="32.25" customHeight="1" x14ac:dyDescent="0.25">
      <c r="A41" s="25" t="s">
        <v>23</v>
      </c>
      <c r="B41" s="26" t="s">
        <v>24</v>
      </c>
      <c r="C41" s="26" t="s">
        <v>25</v>
      </c>
    </row>
    <row r="42" spans="1:10" ht="24" x14ac:dyDescent="0.25">
      <c r="A42" s="27" t="s">
        <v>18</v>
      </c>
      <c r="B42" s="17">
        <f>SUMIF($C$12:$C$37,A42,$E$12:$E$37)</f>
        <v>3355.67</v>
      </c>
      <c r="C42" s="28">
        <f>IF($E$38=0,0,B42/$E$38)</f>
        <v>0.16230670374227263</v>
      </c>
    </row>
    <row r="43" spans="1:10" ht="36" x14ac:dyDescent="0.25">
      <c r="A43" s="27" t="s">
        <v>19</v>
      </c>
      <c r="B43" s="17">
        <f>SUMIF($C$12:$C$37,A43,$E$12:$E$37)</f>
        <v>17319.2</v>
      </c>
      <c r="C43" s="28">
        <f>IF($E$38=0,0,B43/$E$38)</f>
        <v>0.83769329625772748</v>
      </c>
    </row>
    <row r="44" spans="1:10" ht="42.75" customHeight="1" x14ac:dyDescent="0.25">
      <c r="A44" s="27" t="s">
        <v>26</v>
      </c>
      <c r="B44" s="17">
        <f>SUMIF($C$12:$C$37,A44,$E$12:$E$37)</f>
        <v>0</v>
      </c>
      <c r="C44" s="28">
        <f>IF($E$38=0,0,B44/$E$38)</f>
        <v>0</v>
      </c>
    </row>
    <row r="45" spans="1:10" ht="48" x14ac:dyDescent="0.25">
      <c r="A45" s="27" t="s">
        <v>20</v>
      </c>
      <c r="B45" s="17">
        <f>SUMIF($C$12:$C$37,A45,$E$12:$E$37)</f>
        <v>0</v>
      </c>
      <c r="C45" s="28">
        <f>IF($E$38=0,0,B45/$E$38)</f>
        <v>0</v>
      </c>
    </row>
    <row r="46" spans="1:10" ht="18" customHeight="1" x14ac:dyDescent="0.25">
      <c r="A46" s="29" t="s">
        <v>21</v>
      </c>
      <c r="B46" s="23">
        <f>SUM(B42:B45)</f>
        <v>20674.870000000003</v>
      </c>
      <c r="C46" s="30">
        <f>IF($E$38=0,0,B46/$E$38)</f>
        <v>1.0000000000000002</v>
      </c>
    </row>
    <row r="47" spans="1:10" ht="18" customHeight="1" x14ac:dyDescent="0.25"/>
    <row r="48" spans="1:10" ht="19.5" customHeight="1" x14ac:dyDescent="0.25">
      <c r="A48" s="44" t="s">
        <v>27</v>
      </c>
      <c r="B48" s="44"/>
      <c r="C48" s="44"/>
      <c r="D48" s="44"/>
      <c r="E48" s="44"/>
      <c r="F48" s="44"/>
      <c r="G48" s="44"/>
      <c r="H48" s="44"/>
      <c r="I48" s="44"/>
    </row>
    <row r="49" spans="1:10" ht="18" customHeight="1" x14ac:dyDescent="0.25">
      <c r="A49" s="46" t="s">
        <v>28</v>
      </c>
      <c r="B49" s="46"/>
      <c r="C49" s="46"/>
      <c r="D49" s="46"/>
      <c r="E49" s="46"/>
      <c r="F49" s="46"/>
      <c r="G49" s="46"/>
      <c r="H49" s="46"/>
      <c r="I49" s="46"/>
    </row>
    <row r="50" spans="1:10" x14ac:dyDescent="0.25">
      <c r="A50" s="2" t="s">
        <v>29</v>
      </c>
    </row>
    <row r="52" spans="1:10" x14ac:dyDescent="0.25">
      <c r="A52" s="31" t="s">
        <v>117</v>
      </c>
      <c r="B52" s="32"/>
      <c r="C52" s="32"/>
      <c r="D52" s="32"/>
      <c r="E52" s="33" t="s">
        <v>118</v>
      </c>
      <c r="F52" s="32"/>
      <c r="G52" s="32"/>
      <c r="H52" s="33" t="s">
        <v>30</v>
      </c>
      <c r="I52" s="42" t="s">
        <v>100</v>
      </c>
      <c r="J52" s="34"/>
    </row>
    <row r="53" spans="1:10" ht="18" customHeight="1" x14ac:dyDescent="0.25">
      <c r="A53" s="35" t="s">
        <v>35</v>
      </c>
      <c r="B53" s="9"/>
      <c r="C53" s="9"/>
      <c r="D53" s="9"/>
      <c r="E53" s="9" t="s">
        <v>104</v>
      </c>
      <c r="F53" s="9"/>
      <c r="G53" s="9"/>
      <c r="H53" s="9"/>
      <c r="I53" s="43"/>
      <c r="J53" s="36"/>
    </row>
  </sheetData>
  <mergeCells count="15">
    <mergeCell ref="A1:B3"/>
    <mergeCell ref="C1:I2"/>
    <mergeCell ref="C3:I3"/>
    <mergeCell ref="A5:I5"/>
    <mergeCell ref="B6:E6"/>
    <mergeCell ref="G6:I6"/>
    <mergeCell ref="A10:I10"/>
    <mergeCell ref="A40:I40"/>
    <mergeCell ref="A48:I48"/>
    <mergeCell ref="A49:I49"/>
    <mergeCell ref="B7:E7"/>
    <mergeCell ref="G7:I7"/>
    <mergeCell ref="B8:E8"/>
    <mergeCell ref="G8:I8"/>
    <mergeCell ref="B9:E9"/>
  </mergeCells>
  <dataValidations count="2">
    <dataValidation type="list" allowBlank="1" sqref="C12:C37" xr:uid="{00000000-0002-0000-0000-000000000000}">
      <formula1>"Kategoria I – Qeverisje e mirë,Kategoria II – Performanca në sportin garues,Kategoria III – Ndërtimi i një shoqërie aktive dhe të shëndetshme,Kategoria IV – Zhvillimi i Diplomacisë dhe turizmit sportiv"</formula1>
      <formula2>0</formula2>
    </dataValidation>
    <dataValidation type="list" allowBlank="1" sqref="I12:I37" xr:uid="{00000000-0002-0000-0000-000001000000}">
      <formula1>"TM1,TM2,TM3,TM4"</formula1>
      <formula2>0</formula2>
    </dataValidation>
  </dataValidations>
  <pageMargins left="0.3" right="0.3" top="0.5" bottom="0.5" header="0.511811023622047" footer="0.511811023622047"/>
  <pageSetup paperSize="9" scale="5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Raporti Financiar</vt:lpstr>
      <vt:lpstr>'Raporti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Shatri</dc:creator>
  <cp:lastModifiedBy>Endrita Jashanica</cp:lastModifiedBy>
  <cp:lastPrinted>2026-06-08T08:21:05Z</cp:lastPrinted>
  <dcterms:created xsi:type="dcterms:W3CDTF">2026-04-02T11:26:11Z</dcterms:created>
  <dcterms:modified xsi:type="dcterms:W3CDTF">2026-06-09T08:57:52Z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2026-04-02T08:46:19Z</dcterms:created>
  <dc:creator>openpyxl</dc:creator>
  <dc:description/>
  <dc:language>en-US</dc:language>
  <cp:lastModifiedBy>Fidan Shatri</cp:lastModifiedBy>
  <cp:lastPrinted>2026-04-02T09:30:44Z</cp:lastPrinted>
  <dcterms:modified xsi:type="dcterms:W3CDTF">2026-04-02T11:22:28Z</dcterms:modified>
  <cp:revision>0</cp:revision>
  <dc:subject/>
  <dc:title/>
</cp:coreProperties>
</file>